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45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F35" i="2"/>
  <c r="G35" i="2"/>
  <c r="G40" i="2" s="1"/>
  <c r="H35" i="2"/>
  <c r="H40" i="2" s="1"/>
  <c r="I35" i="2"/>
  <c r="I40" i="2" s="1"/>
  <c r="J35" i="2"/>
  <c r="J40" i="2" s="1"/>
  <c r="K35" i="2"/>
  <c r="K40" i="2" s="1"/>
  <c r="E36" i="2"/>
  <c r="E37" i="2"/>
  <c r="E38" i="2"/>
  <c r="E39" i="2"/>
  <c r="F40" i="2"/>
  <c r="E41" i="2"/>
  <c r="F42" i="2"/>
  <c r="G42" i="2"/>
  <c r="H42" i="2"/>
  <c r="I42" i="2"/>
  <c r="J42" i="2"/>
  <c r="K42" i="2"/>
  <c r="F43" i="2"/>
  <c r="G43" i="2"/>
  <c r="H43" i="2"/>
  <c r="I43" i="2"/>
  <c r="J43" i="2"/>
  <c r="K43" i="2"/>
  <c r="F44" i="2"/>
  <c r="G44" i="2"/>
  <c r="H44" i="2"/>
  <c r="I44" i="2"/>
  <c r="J44" i="2"/>
  <c r="K44" i="2"/>
  <c r="F45" i="2"/>
  <c r="G45" i="2"/>
  <c r="H45" i="2"/>
  <c r="I45" i="2"/>
  <c r="J45" i="2"/>
  <c r="K45" i="2"/>
  <c r="I46" i="2" l="1"/>
  <c r="G46" i="2"/>
  <c r="F46" i="2"/>
  <c r="E42" i="2"/>
  <c r="H46" i="2"/>
  <c r="K46" i="2"/>
  <c r="E45" i="2"/>
  <c r="J46" i="2"/>
  <c r="E44" i="2"/>
  <c r="E35" i="2"/>
  <c r="E40" i="2" s="1"/>
  <c r="E43" i="2"/>
  <c r="E46" i="2" l="1"/>
</calcChain>
</file>

<file path=xl/sharedStrings.xml><?xml version="1.0" encoding="utf-8"?>
<sst xmlns="http://schemas.openxmlformats.org/spreadsheetml/2006/main" count="76" uniqueCount="39">
  <si>
    <t>المترددون على مراكز الرعاية الصحية الأولية حسب نوع الخدمة والجنسية والمنطقة الطبية</t>
  </si>
  <si>
    <t xml:space="preserve">        المنطقـــة</t>
  </si>
  <si>
    <t>نوع الخدمة</t>
  </si>
  <si>
    <t xml:space="preserve">     الجنسـيــــة</t>
  </si>
  <si>
    <t>الجنس</t>
  </si>
  <si>
    <t>الجملــة</t>
  </si>
  <si>
    <t>الفجيرة</t>
  </si>
  <si>
    <t>رأس الخيمة</t>
  </si>
  <si>
    <t>أم القيوين</t>
  </si>
  <si>
    <t>*عجمان</t>
  </si>
  <si>
    <t>الشارقة</t>
  </si>
  <si>
    <t>دبــى</t>
  </si>
  <si>
    <t>علاج عام</t>
  </si>
  <si>
    <t>مواطن</t>
  </si>
  <si>
    <t>ذ</t>
  </si>
  <si>
    <t>أ</t>
  </si>
  <si>
    <t>غير مواطن</t>
  </si>
  <si>
    <t>علاج أسنان</t>
  </si>
  <si>
    <t>غيـــر مواطن</t>
  </si>
  <si>
    <t xml:space="preserve">رعاية أمومة وطفولة </t>
  </si>
  <si>
    <t xml:space="preserve"> </t>
  </si>
  <si>
    <t>تطعيم</t>
  </si>
  <si>
    <t xml:space="preserve">مواطن </t>
  </si>
  <si>
    <t>أطفال</t>
  </si>
  <si>
    <t>متابعة نمو</t>
  </si>
  <si>
    <t>حوامل مواطنات</t>
  </si>
  <si>
    <t>غيــــــر</t>
  </si>
  <si>
    <t>حوامل غير مواطنات</t>
  </si>
  <si>
    <t>عيادات تخصصية</t>
  </si>
  <si>
    <t>مواطــــن</t>
  </si>
  <si>
    <t>غيـــر مواطــن</t>
  </si>
  <si>
    <t>مجموع المعالجين بالمراكز الصحية</t>
  </si>
  <si>
    <t>خدمات تمريض</t>
  </si>
  <si>
    <t>غيــر مواطن</t>
  </si>
  <si>
    <t>مجموع المترددين بالمراكز الصحية</t>
  </si>
  <si>
    <t>جملة المحولين</t>
  </si>
  <si>
    <t>اجمالى</t>
  </si>
  <si>
    <t>مركز الإحصاء والأبحاث</t>
  </si>
  <si>
    <t xml:space="preserve">جدول ( 45 )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</si>
</sst>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4" borderId="2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4" fillId="4" borderId="4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4" fillId="4" borderId="1" xfId="0" applyFont="1" applyFill="1" applyBorder="1" applyAlignment="1">
      <alignment horizontal="center" readingOrder="2"/>
    </xf>
    <xf numFmtId="0" fontId="2" fillId="5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 readingOrder="2"/>
    </xf>
    <xf numFmtId="0" fontId="5" fillId="4" borderId="2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9525</xdr:rowOff>
    </xdr:from>
    <xdr:to>
      <xdr:col>4</xdr:col>
      <xdr:colOff>9525</xdr:colOff>
      <xdr:row>12</xdr:row>
      <xdr:rowOff>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 flipH="1">
          <a:off x="9986505300" y="1790700"/>
          <a:ext cx="1714500" cy="70485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9525</xdr:rowOff>
    </xdr:from>
    <xdr:to>
      <xdr:col>1</xdr:col>
      <xdr:colOff>9525</xdr:colOff>
      <xdr:row>12</xdr:row>
      <xdr:rowOff>9525</xdr:rowOff>
    </xdr:to>
    <xdr:sp macro="" textlink="">
      <xdr:nvSpPr>
        <xdr:cNvPr id="4" name="Line 18"/>
        <xdr:cNvSpPr>
          <a:spLocks noChangeShapeType="1"/>
        </xdr:cNvSpPr>
      </xdr:nvSpPr>
      <xdr:spPr bwMode="auto">
        <a:xfrm flipH="1">
          <a:off x="9987819750" y="1790700"/>
          <a:ext cx="40957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617965</xdr:colOff>
      <xdr:row>0</xdr:row>
      <xdr:rowOff>53168</xdr:rowOff>
    </xdr:from>
    <xdr:to>
      <xdr:col>10</xdr:col>
      <xdr:colOff>422414</xdr:colOff>
      <xdr:row>3</xdr:row>
      <xdr:rowOff>106877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515152" y="53168"/>
          <a:ext cx="1941362" cy="55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rightToLeft="1" tabSelected="1" zoomScale="115" zoomScaleNormal="115" workbookViewId="0">
      <selection activeCell="A9" sqref="A9:K10"/>
    </sheetView>
  </sheetViews>
  <sheetFormatPr defaultRowHeight="12.75"/>
  <cols>
    <col min="1" max="11" width="10.7109375" customWidth="1"/>
  </cols>
  <sheetData>
    <row r="1" spans="1:1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8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42" customHeight="1">
      <c r="A8" s="11" t="s">
        <v>37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5.75">
      <c r="A9" s="27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15.75">
      <c r="A10" s="27" t="s">
        <v>38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ht="15.75">
      <c r="A11" s="5"/>
      <c r="B11" s="5"/>
      <c r="C11" s="26" t="s">
        <v>1</v>
      </c>
      <c r="D11" s="26"/>
      <c r="E11" s="24" t="s">
        <v>5</v>
      </c>
      <c r="F11" s="24" t="s">
        <v>6</v>
      </c>
      <c r="G11" s="24" t="s">
        <v>7</v>
      </c>
      <c r="H11" s="24" t="s">
        <v>8</v>
      </c>
      <c r="I11" s="24" t="s">
        <v>9</v>
      </c>
      <c r="J11" s="24" t="s">
        <v>10</v>
      </c>
      <c r="K11" s="24" t="s">
        <v>11</v>
      </c>
    </row>
    <row r="12" spans="1:11">
      <c r="A12" s="1" t="s">
        <v>2</v>
      </c>
      <c r="B12" s="2" t="s">
        <v>3</v>
      </c>
      <c r="C12" s="5"/>
      <c r="D12" s="3" t="s">
        <v>4</v>
      </c>
      <c r="E12" s="25"/>
      <c r="F12" s="25"/>
      <c r="G12" s="25"/>
      <c r="H12" s="25"/>
      <c r="I12" s="25"/>
      <c r="J12" s="25"/>
      <c r="K12" s="25"/>
    </row>
    <row r="13" spans="1:11" ht="15" customHeight="1">
      <c r="A13" s="22" t="s">
        <v>12</v>
      </c>
      <c r="B13" s="21" t="s">
        <v>13</v>
      </c>
      <c r="C13" s="21"/>
      <c r="D13" s="7" t="s">
        <v>14</v>
      </c>
      <c r="E13" s="10">
        <f t="shared" ref="E13:E34" si="0">SUM(F13:K13)</f>
        <v>393428</v>
      </c>
      <c r="F13" s="8">
        <v>93641</v>
      </c>
      <c r="G13" s="9">
        <v>96640</v>
      </c>
      <c r="H13" s="8">
        <v>23777</v>
      </c>
      <c r="I13" s="8">
        <v>26472</v>
      </c>
      <c r="J13" s="8">
        <v>142140</v>
      </c>
      <c r="K13" s="8">
        <v>10758</v>
      </c>
    </row>
    <row r="14" spans="1:11" ht="15">
      <c r="A14" s="22"/>
      <c r="B14" s="21"/>
      <c r="C14" s="21"/>
      <c r="D14" s="7" t="s">
        <v>15</v>
      </c>
      <c r="E14" s="10">
        <f t="shared" si="0"/>
        <v>535005</v>
      </c>
      <c r="F14" s="8">
        <v>115904</v>
      </c>
      <c r="G14" s="8">
        <v>130879</v>
      </c>
      <c r="H14" s="8">
        <v>32204</v>
      </c>
      <c r="I14" s="8">
        <v>42257</v>
      </c>
      <c r="J14" s="8">
        <v>199595</v>
      </c>
      <c r="K14" s="8">
        <v>14166</v>
      </c>
    </row>
    <row r="15" spans="1:11" ht="15">
      <c r="A15" s="22"/>
      <c r="B15" s="21" t="s">
        <v>16</v>
      </c>
      <c r="C15" s="21"/>
      <c r="D15" s="7" t="s">
        <v>14</v>
      </c>
      <c r="E15" s="10">
        <f t="shared" si="0"/>
        <v>34023</v>
      </c>
      <c r="F15" s="8">
        <v>2069</v>
      </c>
      <c r="G15" s="8">
        <v>9205</v>
      </c>
      <c r="H15" s="8">
        <v>2010</v>
      </c>
      <c r="I15" s="8">
        <v>4445</v>
      </c>
      <c r="J15" s="8">
        <v>8113</v>
      </c>
      <c r="K15" s="8">
        <v>8181</v>
      </c>
    </row>
    <row r="16" spans="1:11" ht="15">
      <c r="A16" s="22"/>
      <c r="B16" s="21"/>
      <c r="C16" s="21"/>
      <c r="D16" s="7" t="s">
        <v>15</v>
      </c>
      <c r="E16" s="10">
        <f t="shared" si="0"/>
        <v>41752</v>
      </c>
      <c r="F16" s="8">
        <v>708</v>
      </c>
      <c r="G16" s="8">
        <v>13657</v>
      </c>
      <c r="H16" s="8">
        <v>2163</v>
      </c>
      <c r="I16" s="8">
        <v>6368</v>
      </c>
      <c r="J16" s="8">
        <v>9356</v>
      </c>
      <c r="K16" s="8">
        <v>9500</v>
      </c>
    </row>
    <row r="17" spans="1:11" ht="15" customHeight="1">
      <c r="A17" s="23" t="s">
        <v>17</v>
      </c>
      <c r="B17" s="17" t="s">
        <v>13</v>
      </c>
      <c r="C17" s="17"/>
      <c r="D17" s="7" t="s">
        <v>14</v>
      </c>
      <c r="E17" s="10">
        <f t="shared" si="0"/>
        <v>28836</v>
      </c>
      <c r="F17" s="8">
        <v>7611</v>
      </c>
      <c r="G17" s="8">
        <v>6028</v>
      </c>
      <c r="H17" s="8">
        <v>958</v>
      </c>
      <c r="I17" s="8">
        <v>2186</v>
      </c>
      <c r="J17" s="8">
        <v>10791</v>
      </c>
      <c r="K17" s="8">
        <v>1262</v>
      </c>
    </row>
    <row r="18" spans="1:11" ht="15">
      <c r="A18" s="23"/>
      <c r="B18" s="17"/>
      <c r="C18" s="17"/>
      <c r="D18" s="7" t="s">
        <v>15</v>
      </c>
      <c r="E18" s="10">
        <f t="shared" si="0"/>
        <v>45960</v>
      </c>
      <c r="F18" s="8">
        <v>11867</v>
      </c>
      <c r="G18" s="8">
        <v>10160</v>
      </c>
      <c r="H18" s="8">
        <v>1311</v>
      </c>
      <c r="I18" s="8">
        <v>4016</v>
      </c>
      <c r="J18" s="8">
        <v>16579</v>
      </c>
      <c r="K18" s="8">
        <v>2027</v>
      </c>
    </row>
    <row r="19" spans="1:11" ht="15">
      <c r="A19" s="23"/>
      <c r="B19" s="17" t="s">
        <v>18</v>
      </c>
      <c r="C19" s="17"/>
      <c r="D19" s="7" t="s">
        <v>14</v>
      </c>
      <c r="E19" s="10">
        <f t="shared" si="0"/>
        <v>983</v>
      </c>
      <c r="F19" s="8">
        <v>58</v>
      </c>
      <c r="G19" s="8">
        <v>164</v>
      </c>
      <c r="H19" s="8">
        <v>4</v>
      </c>
      <c r="I19" s="8">
        <v>72</v>
      </c>
      <c r="J19" s="9">
        <v>477</v>
      </c>
      <c r="K19" s="8">
        <v>208</v>
      </c>
    </row>
    <row r="20" spans="1:11" ht="15">
      <c r="A20" s="23"/>
      <c r="B20" s="17"/>
      <c r="C20" s="17"/>
      <c r="D20" s="7" t="s">
        <v>15</v>
      </c>
      <c r="E20" s="10">
        <f t="shared" si="0"/>
        <v>1255</v>
      </c>
      <c r="F20" s="8">
        <v>62</v>
      </c>
      <c r="G20" s="8">
        <v>291</v>
      </c>
      <c r="H20" s="8">
        <v>17</v>
      </c>
      <c r="I20" s="8">
        <v>87</v>
      </c>
      <c r="J20" s="8">
        <v>497</v>
      </c>
      <c r="K20" s="8">
        <v>301</v>
      </c>
    </row>
    <row r="21" spans="1:11" ht="15" customHeight="1">
      <c r="A21" s="22" t="s">
        <v>19</v>
      </c>
      <c r="B21" s="6" t="s">
        <v>20</v>
      </c>
      <c r="C21" s="17" t="s">
        <v>21</v>
      </c>
      <c r="D21" s="7" t="s">
        <v>14</v>
      </c>
      <c r="E21" s="10">
        <f t="shared" si="0"/>
        <v>28274</v>
      </c>
      <c r="F21" s="8">
        <v>5834</v>
      </c>
      <c r="G21" s="8">
        <v>7201</v>
      </c>
      <c r="H21" s="8">
        <v>1298</v>
      </c>
      <c r="I21" s="8">
        <v>2885</v>
      </c>
      <c r="J21" s="8">
        <v>10686</v>
      </c>
      <c r="K21" s="8">
        <v>370</v>
      </c>
    </row>
    <row r="22" spans="1:11" ht="15">
      <c r="A22" s="22"/>
      <c r="B22" s="6" t="s">
        <v>22</v>
      </c>
      <c r="C22" s="17"/>
      <c r="D22" s="7" t="s">
        <v>15</v>
      </c>
      <c r="E22" s="10">
        <f t="shared" si="0"/>
        <v>27202</v>
      </c>
      <c r="F22" s="8">
        <v>5848</v>
      </c>
      <c r="G22" s="8">
        <v>6567</v>
      </c>
      <c r="H22" s="8">
        <v>1148</v>
      </c>
      <c r="I22" s="8">
        <v>2856</v>
      </c>
      <c r="J22" s="8">
        <v>10477</v>
      </c>
      <c r="K22" s="8">
        <v>306</v>
      </c>
    </row>
    <row r="23" spans="1:11" ht="15" customHeight="1">
      <c r="A23" s="22"/>
      <c r="B23" s="6" t="s">
        <v>23</v>
      </c>
      <c r="C23" s="17" t="s">
        <v>24</v>
      </c>
      <c r="D23" s="7" t="s">
        <v>14</v>
      </c>
      <c r="E23" s="10">
        <f t="shared" si="0"/>
        <v>20804</v>
      </c>
      <c r="F23" s="8">
        <v>8069</v>
      </c>
      <c r="G23" s="8">
        <v>3974</v>
      </c>
      <c r="H23" s="8">
        <v>1240</v>
      </c>
      <c r="I23" s="8">
        <v>15</v>
      </c>
      <c r="J23" s="8">
        <v>7364</v>
      </c>
      <c r="K23" s="8">
        <v>142</v>
      </c>
    </row>
    <row r="24" spans="1:11" ht="15">
      <c r="A24" s="22"/>
      <c r="B24" s="7"/>
      <c r="C24" s="17"/>
      <c r="D24" s="7" t="s">
        <v>15</v>
      </c>
      <c r="E24" s="10">
        <f t="shared" si="0"/>
        <v>19953</v>
      </c>
      <c r="F24" s="8">
        <v>8066</v>
      </c>
      <c r="G24" s="8">
        <v>3504</v>
      </c>
      <c r="H24" s="8">
        <v>1110</v>
      </c>
      <c r="I24" s="8">
        <v>9</v>
      </c>
      <c r="J24" s="8">
        <v>7132</v>
      </c>
      <c r="K24" s="8">
        <v>132</v>
      </c>
    </row>
    <row r="25" spans="1:11" ht="15">
      <c r="A25" s="22"/>
      <c r="B25" s="17" t="s">
        <v>25</v>
      </c>
      <c r="C25" s="17"/>
      <c r="D25" s="7" t="s">
        <v>15</v>
      </c>
      <c r="E25" s="10">
        <f t="shared" si="0"/>
        <v>11142</v>
      </c>
      <c r="F25" s="8">
        <v>3597</v>
      </c>
      <c r="G25" s="8">
        <v>3734</v>
      </c>
      <c r="H25" s="8">
        <v>175</v>
      </c>
      <c r="I25" s="8">
        <v>1211</v>
      </c>
      <c r="J25" s="9">
        <v>2299</v>
      </c>
      <c r="K25" s="8">
        <v>126</v>
      </c>
    </row>
    <row r="26" spans="1:11">
      <c r="A26" s="22"/>
      <c r="B26" s="6" t="s">
        <v>26</v>
      </c>
      <c r="C26" s="21" t="s">
        <v>21</v>
      </c>
      <c r="D26" s="6" t="s">
        <v>14</v>
      </c>
      <c r="E26" s="10">
        <f t="shared" si="0"/>
        <v>63683</v>
      </c>
      <c r="F26" s="8">
        <v>2511</v>
      </c>
      <c r="G26" s="8">
        <v>6173</v>
      </c>
      <c r="H26" s="8">
        <v>1092</v>
      </c>
      <c r="I26" s="8">
        <v>14227</v>
      </c>
      <c r="J26" s="8">
        <v>25879</v>
      </c>
      <c r="K26" s="8">
        <v>13801</v>
      </c>
    </row>
    <row r="27" spans="1:11">
      <c r="A27" s="22"/>
      <c r="B27" s="6" t="s">
        <v>13</v>
      </c>
      <c r="C27" s="21"/>
      <c r="D27" s="6" t="s">
        <v>15</v>
      </c>
      <c r="E27" s="10">
        <f t="shared" si="0"/>
        <v>60379</v>
      </c>
      <c r="F27" s="8">
        <v>2515</v>
      </c>
      <c r="G27" s="8">
        <v>5939</v>
      </c>
      <c r="H27" s="8">
        <v>1020</v>
      </c>
      <c r="I27" s="8">
        <v>12729</v>
      </c>
      <c r="J27" s="8">
        <v>24751</v>
      </c>
      <c r="K27" s="8">
        <v>13425</v>
      </c>
    </row>
    <row r="28" spans="1:11" ht="15" customHeight="1">
      <c r="A28" s="22"/>
      <c r="B28" s="6" t="s">
        <v>23</v>
      </c>
      <c r="C28" s="21" t="s">
        <v>24</v>
      </c>
      <c r="D28" s="7" t="s">
        <v>14</v>
      </c>
      <c r="E28" s="10">
        <f t="shared" si="0"/>
        <v>20531</v>
      </c>
      <c r="F28" s="8">
        <v>2814</v>
      </c>
      <c r="G28" s="8">
        <v>3248</v>
      </c>
      <c r="H28" s="8">
        <v>1066</v>
      </c>
      <c r="I28" s="8">
        <v>119</v>
      </c>
      <c r="J28" s="8">
        <v>7743</v>
      </c>
      <c r="K28" s="8">
        <v>5541</v>
      </c>
    </row>
    <row r="29" spans="1:11" ht="15">
      <c r="A29" s="22"/>
      <c r="B29" s="7"/>
      <c r="C29" s="21"/>
      <c r="D29" s="7" t="s">
        <v>15</v>
      </c>
      <c r="E29" s="10">
        <f t="shared" si="0"/>
        <v>20568</v>
      </c>
      <c r="F29" s="8">
        <v>2781</v>
      </c>
      <c r="G29" s="8">
        <v>3152</v>
      </c>
      <c r="H29" s="8">
        <v>1001</v>
      </c>
      <c r="I29" s="8">
        <v>136</v>
      </c>
      <c r="J29" s="8">
        <v>7265</v>
      </c>
      <c r="K29" s="8">
        <v>6233</v>
      </c>
    </row>
    <row r="30" spans="1:11" ht="15" customHeight="1">
      <c r="A30" s="22"/>
      <c r="B30" s="17" t="s">
        <v>27</v>
      </c>
      <c r="C30" s="17"/>
      <c r="D30" s="7" t="s">
        <v>15</v>
      </c>
      <c r="E30" s="10">
        <f t="shared" si="0"/>
        <v>12645</v>
      </c>
      <c r="F30" s="8">
        <v>820</v>
      </c>
      <c r="G30" s="8">
        <v>3086</v>
      </c>
      <c r="H30" s="8">
        <v>144</v>
      </c>
      <c r="I30" s="8">
        <v>1835</v>
      </c>
      <c r="J30" s="9">
        <v>3975</v>
      </c>
      <c r="K30" s="8">
        <v>2785</v>
      </c>
    </row>
    <row r="31" spans="1:11" ht="15" customHeight="1">
      <c r="A31" s="22" t="s">
        <v>28</v>
      </c>
      <c r="B31" s="17" t="s">
        <v>29</v>
      </c>
      <c r="C31" s="17"/>
      <c r="D31" s="7" t="s">
        <v>14</v>
      </c>
      <c r="E31" s="10">
        <f t="shared" si="0"/>
        <v>7224</v>
      </c>
      <c r="F31" s="8">
        <v>0</v>
      </c>
      <c r="G31" s="8">
        <v>2591</v>
      </c>
      <c r="H31" s="8">
        <v>31</v>
      </c>
      <c r="I31" s="8">
        <v>0</v>
      </c>
      <c r="J31" s="8">
        <v>2917</v>
      </c>
      <c r="K31" s="8">
        <v>1685</v>
      </c>
    </row>
    <row r="32" spans="1:11" ht="15">
      <c r="A32" s="22"/>
      <c r="B32" s="17"/>
      <c r="C32" s="17"/>
      <c r="D32" s="7" t="s">
        <v>15</v>
      </c>
      <c r="E32" s="10">
        <f t="shared" si="0"/>
        <v>15613</v>
      </c>
      <c r="F32" s="8">
        <v>0</v>
      </c>
      <c r="G32" s="8">
        <v>6262</v>
      </c>
      <c r="H32" s="8">
        <v>101</v>
      </c>
      <c r="I32" s="8">
        <v>0</v>
      </c>
      <c r="J32" s="8">
        <v>7877</v>
      </c>
      <c r="K32" s="8">
        <v>1373</v>
      </c>
    </row>
    <row r="33" spans="1:11" ht="15">
      <c r="A33" s="22"/>
      <c r="B33" s="17" t="s">
        <v>30</v>
      </c>
      <c r="C33" s="17"/>
      <c r="D33" s="7" t="s">
        <v>14</v>
      </c>
      <c r="E33" s="10">
        <f t="shared" si="0"/>
        <v>504</v>
      </c>
      <c r="F33" s="8">
        <v>0</v>
      </c>
      <c r="G33" s="8">
        <v>76</v>
      </c>
      <c r="H33" s="8">
        <v>6</v>
      </c>
      <c r="I33" s="8">
        <v>0</v>
      </c>
      <c r="J33" s="8">
        <v>180</v>
      </c>
      <c r="K33" s="8">
        <v>242</v>
      </c>
    </row>
    <row r="34" spans="1:11" ht="15">
      <c r="A34" s="22"/>
      <c r="B34" s="17"/>
      <c r="C34" s="17"/>
      <c r="D34" s="7" t="s">
        <v>15</v>
      </c>
      <c r="E34" s="10">
        <f t="shared" si="0"/>
        <v>2674</v>
      </c>
      <c r="F34" s="8">
        <v>0</v>
      </c>
      <c r="G34" s="8">
        <v>413</v>
      </c>
      <c r="H34" s="8">
        <v>9</v>
      </c>
      <c r="I34" s="8">
        <v>0</v>
      </c>
      <c r="J34" s="8">
        <v>2052</v>
      </c>
      <c r="K34" s="8">
        <v>200</v>
      </c>
    </row>
    <row r="35" spans="1:11" ht="15.75">
      <c r="A35" s="16" t="s">
        <v>31</v>
      </c>
      <c r="B35" s="16"/>
      <c r="C35" s="16"/>
      <c r="D35" s="16"/>
      <c r="E35" s="10">
        <f t="shared" ref="E35:K35" si="1">SUM(E13:E34)</f>
        <v>1392438</v>
      </c>
      <c r="F35" s="9">
        <f t="shared" si="1"/>
        <v>274775</v>
      </c>
      <c r="G35" s="8">
        <f t="shared" si="1"/>
        <v>322944</v>
      </c>
      <c r="H35" s="8">
        <f t="shared" si="1"/>
        <v>71885</v>
      </c>
      <c r="I35" s="8">
        <f t="shared" si="1"/>
        <v>121925</v>
      </c>
      <c r="J35" s="9">
        <f t="shared" si="1"/>
        <v>508145</v>
      </c>
      <c r="K35" s="9">
        <f t="shared" si="1"/>
        <v>92764</v>
      </c>
    </row>
    <row r="36" spans="1:11" ht="15" customHeight="1">
      <c r="A36" s="20" t="s">
        <v>32</v>
      </c>
      <c r="B36" s="17" t="s">
        <v>29</v>
      </c>
      <c r="C36" s="17"/>
      <c r="D36" s="7" t="s">
        <v>14</v>
      </c>
      <c r="E36" s="10">
        <f>SUM(F36:K36)</f>
        <v>439730</v>
      </c>
      <c r="F36" s="8">
        <v>33426</v>
      </c>
      <c r="G36" s="8">
        <v>301151</v>
      </c>
      <c r="H36" s="8">
        <v>40656</v>
      </c>
      <c r="I36" s="8">
        <v>24095</v>
      </c>
      <c r="J36" s="8">
        <v>31177</v>
      </c>
      <c r="K36" s="8">
        <v>9225</v>
      </c>
    </row>
    <row r="37" spans="1:11" ht="15">
      <c r="A37" s="20"/>
      <c r="B37" s="17"/>
      <c r="C37" s="17"/>
      <c r="D37" s="7" t="s">
        <v>15</v>
      </c>
      <c r="E37" s="10">
        <f>SUM(F37:K37)</f>
        <v>564397</v>
      </c>
      <c r="F37" s="8">
        <v>34232</v>
      </c>
      <c r="G37" s="8">
        <v>403016</v>
      </c>
      <c r="H37" s="8">
        <v>50739</v>
      </c>
      <c r="I37" s="8">
        <v>30108</v>
      </c>
      <c r="J37" s="8">
        <v>34706</v>
      </c>
      <c r="K37" s="8">
        <v>11596</v>
      </c>
    </row>
    <row r="38" spans="1:11" ht="15">
      <c r="A38" s="20"/>
      <c r="B38" s="18" t="s">
        <v>33</v>
      </c>
      <c r="C38" s="18"/>
      <c r="D38" s="7" t="s">
        <v>14</v>
      </c>
      <c r="E38" s="10">
        <f>SUM(F38:K38)</f>
        <v>70384</v>
      </c>
      <c r="F38" s="8">
        <v>5119</v>
      </c>
      <c r="G38" s="8">
        <v>30015</v>
      </c>
      <c r="H38" s="8">
        <v>4603</v>
      </c>
      <c r="I38" s="8">
        <v>17709</v>
      </c>
      <c r="J38" s="8">
        <v>2666</v>
      </c>
      <c r="K38" s="8">
        <v>10272</v>
      </c>
    </row>
    <row r="39" spans="1:11" ht="15">
      <c r="A39" s="20"/>
      <c r="B39" s="18"/>
      <c r="C39" s="18"/>
      <c r="D39" s="7" t="s">
        <v>15</v>
      </c>
      <c r="E39" s="10">
        <f>SUM(F39:K39)</f>
        <v>78212</v>
      </c>
      <c r="F39" s="8">
        <v>1764</v>
      </c>
      <c r="G39" s="8">
        <v>38931</v>
      </c>
      <c r="H39" s="8">
        <v>4419</v>
      </c>
      <c r="I39" s="8">
        <v>22009</v>
      </c>
      <c r="J39" s="8">
        <v>1736</v>
      </c>
      <c r="K39" s="8">
        <v>9353</v>
      </c>
    </row>
    <row r="40" spans="1:11" ht="15.75">
      <c r="A40" s="16" t="s">
        <v>34</v>
      </c>
      <c r="B40" s="16"/>
      <c r="C40" s="16"/>
      <c r="D40" s="16"/>
      <c r="E40" s="10">
        <f t="shared" ref="E40:K40" si="2">SUM(E35:E39)</f>
        <v>2545161</v>
      </c>
      <c r="F40" s="9">
        <f t="shared" si="2"/>
        <v>349316</v>
      </c>
      <c r="G40" s="8">
        <f t="shared" si="2"/>
        <v>1096057</v>
      </c>
      <c r="H40" s="8">
        <f t="shared" si="2"/>
        <v>172302</v>
      </c>
      <c r="I40" s="8">
        <f t="shared" si="2"/>
        <v>215846</v>
      </c>
      <c r="J40" s="9">
        <f t="shared" si="2"/>
        <v>578430</v>
      </c>
      <c r="K40" s="8">
        <f t="shared" si="2"/>
        <v>133210</v>
      </c>
    </row>
    <row r="41" spans="1:11" ht="15.75">
      <c r="A41" s="19" t="s">
        <v>35</v>
      </c>
      <c r="B41" s="19"/>
      <c r="C41" s="19"/>
      <c r="D41" s="19"/>
      <c r="E41" s="10">
        <f>SUM(F41:K41)</f>
        <v>44648</v>
      </c>
      <c r="F41" s="8">
        <v>5304</v>
      </c>
      <c r="G41" s="9">
        <v>23874</v>
      </c>
      <c r="H41" s="8">
        <v>723</v>
      </c>
      <c r="I41" s="8">
        <v>3393</v>
      </c>
      <c r="J41" s="8">
        <v>9010</v>
      </c>
      <c r="K41" s="8">
        <v>2344</v>
      </c>
    </row>
    <row r="42" spans="1:11" ht="15" customHeight="1">
      <c r="A42" s="13" t="s">
        <v>36</v>
      </c>
      <c r="B42" s="17" t="s">
        <v>29</v>
      </c>
      <c r="C42" s="17"/>
      <c r="D42" s="7" t="s">
        <v>14</v>
      </c>
      <c r="E42" s="10">
        <f t="shared" ref="E42:K42" si="3">E13+E17+E21+E23+E31+E36</f>
        <v>918296</v>
      </c>
      <c r="F42" s="8">
        <f t="shared" si="3"/>
        <v>148581</v>
      </c>
      <c r="G42" s="8">
        <f t="shared" si="3"/>
        <v>417585</v>
      </c>
      <c r="H42" s="8">
        <f t="shared" si="3"/>
        <v>67960</v>
      </c>
      <c r="I42" s="8">
        <f t="shared" si="3"/>
        <v>55653</v>
      </c>
      <c r="J42" s="8">
        <f t="shared" si="3"/>
        <v>205075</v>
      </c>
      <c r="K42" s="8">
        <f t="shared" si="3"/>
        <v>23442</v>
      </c>
    </row>
    <row r="43" spans="1:11" ht="15">
      <c r="A43" s="14"/>
      <c r="B43" s="17"/>
      <c r="C43" s="17"/>
      <c r="D43" s="7" t="s">
        <v>15</v>
      </c>
      <c r="E43" s="10">
        <f t="shared" ref="E43:K43" si="4">E14+E18+E22+E24+E32+E37+E25</f>
        <v>1219272</v>
      </c>
      <c r="F43" s="8">
        <f t="shared" si="4"/>
        <v>179514</v>
      </c>
      <c r="G43" s="8">
        <f t="shared" si="4"/>
        <v>564122</v>
      </c>
      <c r="H43" s="8">
        <f t="shared" si="4"/>
        <v>86788</v>
      </c>
      <c r="I43" s="8">
        <f t="shared" si="4"/>
        <v>80457</v>
      </c>
      <c r="J43" s="8">
        <f t="shared" si="4"/>
        <v>278665</v>
      </c>
      <c r="K43" s="8">
        <f t="shared" si="4"/>
        <v>29726</v>
      </c>
    </row>
    <row r="44" spans="1:11" ht="15">
      <c r="A44" s="14"/>
      <c r="B44" s="18" t="s">
        <v>33</v>
      </c>
      <c r="C44" s="18"/>
      <c r="D44" s="7" t="s">
        <v>14</v>
      </c>
      <c r="E44" s="10">
        <f t="shared" ref="E44:K44" si="5">E15+E19+E38+E26+E28+E33</f>
        <v>190108</v>
      </c>
      <c r="F44" s="8">
        <f t="shared" si="5"/>
        <v>12571</v>
      </c>
      <c r="G44" s="8">
        <f t="shared" si="5"/>
        <v>48881</v>
      </c>
      <c r="H44" s="8">
        <f t="shared" si="5"/>
        <v>8781</v>
      </c>
      <c r="I44" s="8">
        <f t="shared" si="5"/>
        <v>36572</v>
      </c>
      <c r="J44" s="8">
        <f t="shared" si="5"/>
        <v>45058</v>
      </c>
      <c r="K44" s="8">
        <f t="shared" si="5"/>
        <v>38245</v>
      </c>
    </row>
    <row r="45" spans="1:11" ht="15">
      <c r="A45" s="14"/>
      <c r="B45" s="18"/>
      <c r="C45" s="18"/>
      <c r="D45" s="7" t="s">
        <v>15</v>
      </c>
      <c r="E45" s="10">
        <f t="shared" ref="E45:K45" si="6">E16+E20+E27+E29+E30+E34+E39</f>
        <v>217485</v>
      </c>
      <c r="F45" s="8">
        <f t="shared" si="6"/>
        <v>8650</v>
      </c>
      <c r="G45" s="8">
        <f t="shared" si="6"/>
        <v>65469</v>
      </c>
      <c r="H45" s="8">
        <f t="shared" si="6"/>
        <v>8773</v>
      </c>
      <c r="I45" s="8">
        <f t="shared" si="6"/>
        <v>43164</v>
      </c>
      <c r="J45" s="8">
        <f t="shared" si="6"/>
        <v>49632</v>
      </c>
      <c r="K45" s="8">
        <f t="shared" si="6"/>
        <v>41797</v>
      </c>
    </row>
    <row r="46" spans="1:11" ht="15.75">
      <c r="A46" s="15"/>
      <c r="B46" s="16" t="s">
        <v>36</v>
      </c>
      <c r="C46" s="16"/>
      <c r="D46" s="16"/>
      <c r="E46" s="4">
        <f t="shared" ref="E46:K46" si="7">SUM(E42:E45)</f>
        <v>2545161</v>
      </c>
      <c r="F46" s="4">
        <f t="shared" si="7"/>
        <v>349316</v>
      </c>
      <c r="G46" s="4">
        <f t="shared" si="7"/>
        <v>1096057</v>
      </c>
      <c r="H46" s="4">
        <f t="shared" si="7"/>
        <v>172302</v>
      </c>
      <c r="I46" s="4">
        <f t="shared" si="7"/>
        <v>215846</v>
      </c>
      <c r="J46" s="4">
        <f t="shared" si="7"/>
        <v>578430</v>
      </c>
      <c r="K46" s="4">
        <f t="shared" si="7"/>
        <v>133210</v>
      </c>
    </row>
  </sheetData>
  <mergeCells count="38">
    <mergeCell ref="J11:J12"/>
    <mergeCell ref="K11:K12"/>
    <mergeCell ref="A9:K9"/>
    <mergeCell ref="A10:K10"/>
    <mergeCell ref="C11:D11"/>
    <mergeCell ref="E11:E12"/>
    <mergeCell ref="G11:G12"/>
    <mergeCell ref="F11:F12"/>
    <mergeCell ref="H11:H12"/>
    <mergeCell ref="I11:I12"/>
    <mergeCell ref="A13:A16"/>
    <mergeCell ref="B13:C14"/>
    <mergeCell ref="B15:C16"/>
    <mergeCell ref="A17:A20"/>
    <mergeCell ref="B17:C18"/>
    <mergeCell ref="B19:C20"/>
    <mergeCell ref="A31:A34"/>
    <mergeCell ref="A21:A30"/>
    <mergeCell ref="C21:C22"/>
    <mergeCell ref="C23:C24"/>
    <mergeCell ref="B25:C25"/>
    <mergeCell ref="C26:C27"/>
    <mergeCell ref="A8:K8"/>
    <mergeCell ref="A1:K7"/>
    <mergeCell ref="A42:A46"/>
    <mergeCell ref="B46:D46"/>
    <mergeCell ref="B42:C43"/>
    <mergeCell ref="B44:C45"/>
    <mergeCell ref="A40:D40"/>
    <mergeCell ref="A41:D41"/>
    <mergeCell ref="A36:A39"/>
    <mergeCell ref="B36:C37"/>
    <mergeCell ref="B38:C39"/>
    <mergeCell ref="C28:C29"/>
    <mergeCell ref="B30:C30"/>
    <mergeCell ref="B31:C32"/>
    <mergeCell ref="B33:C34"/>
    <mergeCell ref="A35:D35"/>
  </mergeCells>
  <pageMargins left="0.7" right="0.7" top="0.75" bottom="0.75" header="0.3" footer="0.3"/>
  <pageSetup scale="78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TWUZXU4UYYY7-944396957-36596</_dlc_DocId>
    <_dlc_DocIdUrl xmlns="a5cd8edf-193d-454e-be79-0a753d5be6e1">
      <Url>http://localhost/_layouts/15/DocIdRedir.aspx?ID=TWUZXU4UYYY7-944396957-36596</Url>
      <Description>TWUZXU4UYYY7-944396957-36596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9BAFAE0-9E11-4484-8BB3-0AA8E4BFAD25}"/>
</file>

<file path=customXml/itemProps2.xml><?xml version="1.0" encoding="utf-8"?>
<ds:datastoreItem xmlns:ds="http://schemas.openxmlformats.org/officeDocument/2006/customXml" ds:itemID="{8C5F6B2C-B02E-4EA5-9B0D-42B76D4AD094}"/>
</file>

<file path=customXml/itemProps3.xml><?xml version="1.0" encoding="utf-8"?>
<ds:datastoreItem xmlns:ds="http://schemas.openxmlformats.org/officeDocument/2006/customXml" ds:itemID="{6D84CCF3-DC39-4AA4-99CC-18A064A65A47}"/>
</file>

<file path=customXml/itemProps4.xml><?xml version="1.0" encoding="utf-8"?>
<ds:datastoreItem xmlns:ds="http://schemas.openxmlformats.org/officeDocument/2006/customXml" ds:itemID="{E36A4252-9562-4C84-8EA1-9C507E93F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45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2020-12-31T05:54:27Z</cp:lastPrinted>
  <dcterms:created xsi:type="dcterms:W3CDTF">2020-11-16T08:35:57Z</dcterms:created>
  <dcterms:modified xsi:type="dcterms:W3CDTF">2020-12-31T05:54:30Z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f278d411-4f4d-4979-96b8-917304bc36ca</vt:lpwstr>
  </property>
</Properties>
</file>